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AE331FB4-07FD-49AF-BC29-F6F8FBBA9AE1}" xr6:coauthVersionLast="47" xr6:coauthVersionMax="47" xr10:uidLastSave="{00000000-0000-0000-0000-000000000000}"/>
  <bookViews>
    <workbookView xWindow="14220" yWindow="135" windowWidth="12645" windowHeight="15090" xr2:uid="{00000000-000D-0000-FFFF-FFFF00000000}"/>
  </bookViews>
  <sheets>
    <sheet name="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C19" i="1"/>
  <c r="C16" i="1" l="1"/>
  <c r="D17" i="1"/>
  <c r="D16" i="1"/>
  <c r="D19" i="1"/>
  <c r="C18" i="1"/>
  <c r="D18" i="1"/>
</calcChain>
</file>

<file path=xl/sharedStrings.xml><?xml version="1.0" encoding="utf-8"?>
<sst xmlns="http://schemas.openxmlformats.org/spreadsheetml/2006/main" count="16" uniqueCount="8">
  <si>
    <t>Всего со странами ЕАЭС</t>
  </si>
  <si>
    <t>Армения</t>
  </si>
  <si>
    <t>Беларусь</t>
  </si>
  <si>
    <t>Кыргызстан</t>
  </si>
  <si>
    <t>Россия</t>
  </si>
  <si>
    <t xml:space="preserve"> </t>
  </si>
  <si>
    <t>январь-июль 2025г.</t>
  </si>
  <si>
    <t>январь-июль 2026г.*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</si>
</sst>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>
    <font>
      <sz val="11"/>
      <color theme="1"/>
      <name val="Calibri"/>
      <family val="2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1" xfId="0" applyBorder="1" applyAlignment="1">
      <alignment horizontal="center" wrapText="1"/>
    </xf>
    <xf numFmtId="164" fontId="0" fillId="0" borderId="0" xfId="0" applyNumberFormat="1"/>
    <xf numFmtId="164" fontId="0" fillId="0" borderId="2" xfId="0" applyNumberFormat="1" applyBorder="1"/>
    <xf numFmtId="164" fontId="1" fillId="0" borderId="0" xfId="0" applyNumberFormat="1" applyFont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рус!$B$16</c:f>
              <c:strCache>
                <c:ptCount val="1"/>
                <c:pt idx="0">
                  <c:v>Армения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рус!$C$15:$D$15</c:f>
              <c:strCache>
                <c:ptCount val="2"/>
                <c:pt idx="0">
                  <c:v>январь-июль 2025г.</c:v>
                </c:pt>
                <c:pt idx="1">
                  <c:v>январь-июль 2026г.*</c:v>
                </c:pt>
              </c:strCache>
            </c:strRef>
          </c:cat>
          <c:val>
            <c:numRef>
              <c:f>рус!$C$16:$D$16</c:f>
              <c:numCache>
                <c:formatCode>#\ ##0.0</c:formatCode>
                <c:ptCount val="2"/>
                <c:pt idx="0">
                  <c:v>0.19812012135613102</c:v>
                </c:pt>
                <c:pt idx="1">
                  <c:v>0.32502677311971956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A-4A36-BD0C-45B7785B5D78}"/>
            </c:ext>
          </c:extLst>
        </c:ser>
        <c:ser>
          <c:idx val="1"/>
          <c:order val="1"/>
          <c:tx>
            <c:strRef>
              <c:f>рус!$B$17</c:f>
              <c:strCache>
                <c:ptCount val="1"/>
                <c:pt idx="0">
                  <c:v>Беларусь</c:v>
                </c:pt>
              </c:strCache>
            </c:strRef>
          </c:tx>
          <c:spPr>
            <a:solidFill>
              <a:schemeClr val="accent5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рус!$C$15:$D$15</c:f>
              <c:strCache>
                <c:ptCount val="2"/>
                <c:pt idx="0">
                  <c:v>январь-июль 2025г.</c:v>
                </c:pt>
                <c:pt idx="1">
                  <c:v>январь-июль 2026г.*</c:v>
                </c:pt>
              </c:strCache>
            </c:strRef>
          </c:cat>
          <c:val>
            <c:numRef>
              <c:f>рус!$C$17:$D$17</c:f>
              <c:numCache>
                <c:formatCode>#\ ##0.0</c:formatCode>
                <c:ptCount val="2"/>
                <c:pt idx="0">
                  <c:v>3.5732426610965478</c:v>
                </c:pt>
                <c:pt idx="1">
                  <c:v>3.9832539756095144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A-4A36-BD0C-45B7785B5D78}"/>
            </c:ext>
          </c:extLst>
        </c:ser>
        <c:ser>
          <c:idx val="2"/>
          <c:order val="2"/>
          <c:tx>
            <c:strRef>
              <c:f>рус!$B$18</c:f>
              <c:strCache>
                <c:ptCount val="1"/>
                <c:pt idx="0">
                  <c:v>Кыргызстан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Ref>
              <c:f>рус!$C$15:$D$15</c:f>
              <c:strCache>
                <c:ptCount val="2"/>
                <c:pt idx="0">
                  <c:v>январь-июль 2025г.</c:v>
                </c:pt>
                <c:pt idx="1">
                  <c:v>январь-июль 2026г.*</c:v>
                </c:pt>
              </c:strCache>
            </c:strRef>
          </c:cat>
          <c:val>
            <c:numRef>
              <c:f>рус!$C$18:$D$18</c:f>
              <c:numCache>
                <c:formatCode>#\ ##0.0</c:formatCode>
                <c:ptCount val="2"/>
                <c:pt idx="0">
                  <c:v>7.4673170724114222</c:v>
                </c:pt>
                <c:pt idx="1">
                  <c:v>8.2618789523666791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1A-4A36-BD0C-45B7785B5D78}"/>
            </c:ext>
          </c:extLst>
        </c:ser>
        <c:ser>
          <c:idx val="3"/>
          <c:order val="3"/>
          <c:tx>
            <c:strRef>
              <c:f>рус!$B$19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Ref>
              <c:f>рус!$C$15:$D$15</c:f>
              <c:strCache>
                <c:ptCount val="2"/>
                <c:pt idx="0">
                  <c:v>январь-июль 2025г.</c:v>
                </c:pt>
                <c:pt idx="1">
                  <c:v>январь-июль 2026г.*</c:v>
                </c:pt>
              </c:strCache>
            </c:strRef>
          </c:cat>
          <c:val>
            <c:numRef>
              <c:f>рус!$C$19:$D$19</c:f>
              <c:numCache>
                <c:formatCode>#\ ##0.0</c:formatCode>
                <c:ptCount val="2"/>
                <c:pt idx="0">
                  <c:v>88.761320145135912</c:v>
                </c:pt>
                <c:pt idx="1">
                  <c:v>87.429840298904082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1A-4A36-BD0C-45B7785B5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0"/>
        <c:overlap val="100"/>
        <c:axId val="235726336"/>
        <c:axId val="235792640"/>
      </c:barChart>
      <c:catAx>
        <c:axId val="23572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5792640"/>
        <c:crosses val="autoZero"/>
        <c:auto val="1"/>
        <c:lblAlgn val="ctr"/>
        <c:lblOffset val="100"/>
        <c:noMultiLvlLbl val="0"/>
      </c:catAx>
      <c:valAx>
        <c:axId val="23579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5726336"/>
        <c:crosses val="autoZero"/>
        <c:crossBetween val="between"/>
        <c:minorUnit val="0.2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247651</xdr:colOff>
      <xdr:row>7</xdr:row>
      <xdr:rowOff>4762</xdr:rowOff>
    </xdr:from>
    <xdr:to>
      <xdr:col>17</xdr:col>
      <xdr:colOff>371475</xdr:colOff>
      <xdr:row>26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2B3503D-570D-4B4A-847C-42CDCD60B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25"/>
  <sheetViews>
    <sheetView tabSelected="1" zoomScale="85" zoomScaleNormal="85" workbookViewId="0">
      <selection activeCell="D32" sqref="D32"/>
    </sheetView>
  </sheetViews>
  <sheetFormatPr defaultRowHeight="15"/>
  <cols>
    <col min="2" max="4" width="18.42578125" customWidth="1"/>
    <col min="6" max="6" width="9.140625" customWidth="1"/>
  </cols>
  <sheetData>
    <row r="1" spans="2:4">
      <c r="B1" s="1"/>
    </row>
    <row r="2" spans="2:4">
      <c r="B2" s="1"/>
    </row>
    <row r="3" spans="2:4">
      <c r="B3" s="1"/>
    </row>
    <row r="4" spans="2:4" s="3" customFormat="1" ht="30">
      <c r="B4" s="2"/>
      <c r="C4" s="2" t="s">
        <v>6</v>
      </c>
      <c r="D4" s="2" t="s">
        <v>7</v>
      </c>
    </row>
    <row r="5" spans="2:4" ht="30">
      <c r="B5" s="4" t="s">
        <v>0</v>
      </c>
      <c r="C5" s="11">
        <v>16789330.897999998</v>
      </c>
      <c r="D5" s="11">
        <v>18150063.957430001</v>
      </c>
    </row>
    <row r="6" spans="2:4">
      <c r="B6" s="5" t="s">
        <v>1</v>
      </c>
      <c r="C6" s="11">
        <v>33263.042750000001</v>
      </c>
      <c r="D6" s="13">
        <v>58992.567199999998</v>
      </c>
    </row>
    <row r="7" spans="2:4">
      <c r="B7" s="5" t="s">
        <v>2</v>
      </c>
      <c r="C7" s="11">
        <v>599923.53416000004</v>
      </c>
      <c r="D7" s="13">
        <v>722963.14416000003</v>
      </c>
    </row>
    <row r="8" spans="2:4">
      <c r="B8" s="5" t="s">
        <v>3</v>
      </c>
      <c r="C8" s="11">
        <v>1253712.5724899999</v>
      </c>
      <c r="D8" s="13">
        <v>1499536.31394</v>
      </c>
    </row>
    <row r="9" spans="2:4">
      <c r="B9" s="6" t="s">
        <v>4</v>
      </c>
      <c r="C9" s="12">
        <v>14902431.748600001</v>
      </c>
      <c r="D9" s="14">
        <v>15868571.93213</v>
      </c>
    </row>
    <row r="10" spans="2:4">
      <c r="B10" s="1"/>
      <c r="C10" s="7"/>
    </row>
    <row r="11" spans="2:4">
      <c r="B11" s="1"/>
      <c r="C11" s="7"/>
    </row>
    <row r="12" spans="2:4">
      <c r="B12" s="1"/>
      <c r="C12" s="7"/>
      <c r="D12" t="s">
        <v>5</v>
      </c>
    </row>
    <row r="13" spans="2:4">
      <c r="B13" s="1"/>
      <c r="C13" s="7"/>
    </row>
    <row r="14" spans="2:4">
      <c r="B14" s="1"/>
      <c r="C14" s="7"/>
    </row>
    <row r="15" spans="2:4" ht="30">
      <c r="B15" s="8"/>
      <c r="C15" s="2" t="s">
        <v>6</v>
      </c>
      <c r="D15" s="2" t="s">
        <v>7</v>
      </c>
    </row>
    <row r="16" spans="2:4">
      <c r="B16" s="5" t="s">
        <v>1</v>
      </c>
      <c r="C16" s="9">
        <f>C6/$C$5*100</f>
        <v>0.19812012135613102</v>
      </c>
      <c r="D16" s="9">
        <f>D6/D5%</f>
        <v>0.32502677311971956</v>
      </c>
    </row>
    <row r="17" spans="2:23">
      <c r="B17" s="5" t="s">
        <v>2</v>
      </c>
      <c r="C17" s="9">
        <f>C7/$C$5*100</f>
        <v>3.5732426610965478</v>
      </c>
      <c r="D17" s="9">
        <f>D7/D5%</f>
        <v>3.9832539756095144</v>
      </c>
    </row>
    <row r="18" spans="2:23">
      <c r="B18" s="5" t="s">
        <v>3</v>
      </c>
      <c r="C18" s="9">
        <f>C8/$C$5*100</f>
        <v>7.4673170724114222</v>
      </c>
      <c r="D18" s="9">
        <f>D8/D5%</f>
        <v>8.2618789523666791</v>
      </c>
      <c r="W18" t="s">
        <v>5</v>
      </c>
    </row>
    <row r="19" spans="2:23">
      <c r="B19" s="6" t="s">
        <v>4</v>
      </c>
      <c r="C19" s="10">
        <f>C9/$C$5*100</f>
        <v>88.761320145135912</v>
      </c>
      <c r="D19" s="10">
        <f>D9/D5%</f>
        <v>87.429840298904082</v>
      </c>
    </row>
    <row r="20" spans="2:23">
      <c r="B20" s="1"/>
    </row>
    <row r="21" spans="2:23">
      <c r="B21" s="1"/>
    </row>
    <row r="22" spans="2:23">
      <c r="B22" s="1"/>
    </row>
    <row r="25" spans="2:23">
      <c r="F25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2026-09-08T05:32:56Z</dcterms:modified>
</cp:coreProperties>
</file>